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medical criteria" sheetId="1" r:id="rId1"/>
    <sheet name="medical rankings" sheetId="2" r:id="rId2"/>
    <sheet name="dental_vision criteria" sheetId="3" r:id="rId3"/>
    <sheet name="dental rankings" sheetId="4" r:id="rId4"/>
    <sheet name="vision rankings" sheetId="5" r:id="rId5"/>
  </sheets>
  <definedNames/>
  <calcPr fullCalcOnLoad="1"/>
</workbook>
</file>

<file path=xl/sharedStrings.xml><?xml version="1.0" encoding="utf-8"?>
<sst xmlns="http://schemas.openxmlformats.org/spreadsheetml/2006/main" count="123" uniqueCount="64">
  <si>
    <t>Selection Process</t>
  </si>
  <si>
    <t>Firm's Name</t>
  </si>
  <si>
    <t>Criteria</t>
  </si>
  <si>
    <t>A</t>
  </si>
  <si>
    <t>B</t>
  </si>
  <si>
    <t>Quality of offer and responsiveness to RFP</t>
  </si>
  <si>
    <t>Meeting requirements as outlined</t>
  </si>
  <si>
    <t>C</t>
  </si>
  <si>
    <t>Willingness to have meetings with employees on "as needed" basis</t>
  </si>
  <si>
    <t>Dedicated customer service person/unit</t>
  </si>
  <si>
    <t>D</t>
  </si>
  <si>
    <t>Monthly, quarterly, annual reporting packages</t>
  </si>
  <si>
    <t>Rates and total annual program costs</t>
  </si>
  <si>
    <t xml:space="preserve">RATES  </t>
  </si>
  <si>
    <t>NETWORK</t>
  </si>
  <si>
    <t>BENEFITS</t>
  </si>
  <si>
    <t>COMPANY SERVICES</t>
  </si>
  <si>
    <t>Overall benefit value compared to price, current design and cost containment factors</t>
  </si>
  <si>
    <t>STABILITY</t>
  </si>
  <si>
    <t>Overall sustainability of the package in terms of price stability to ensure long-term stability</t>
  </si>
  <si>
    <t>MEDICAL PROGRAM</t>
  </si>
  <si>
    <t>Anthem</t>
  </si>
  <si>
    <t>The Local Choice</t>
  </si>
  <si>
    <t>Optima</t>
  </si>
  <si>
    <t>Delta Dental</t>
  </si>
  <si>
    <t>Guardian</t>
  </si>
  <si>
    <t>1A</t>
  </si>
  <si>
    <t>1B</t>
  </si>
  <si>
    <t>2A</t>
  </si>
  <si>
    <t>2B</t>
  </si>
  <si>
    <t>2C</t>
  </si>
  <si>
    <t>2D</t>
  </si>
  <si>
    <t>3A</t>
  </si>
  <si>
    <t>4A</t>
  </si>
  <si>
    <t>5A</t>
  </si>
  <si>
    <t>6A</t>
  </si>
  <si>
    <t>Weighting</t>
  </si>
  <si>
    <t>Scoring System</t>
  </si>
  <si>
    <t>Lowest Score</t>
  </si>
  <si>
    <t>Higest Score</t>
  </si>
  <si>
    <t>Weighted Score</t>
  </si>
  <si>
    <t>Ameritas</t>
  </si>
  <si>
    <t>DENTAL PROGRAM</t>
  </si>
  <si>
    <t>VISION PROGRAM</t>
  </si>
  <si>
    <t>Piedmont Community Health</t>
  </si>
  <si>
    <t>CIGNA</t>
  </si>
  <si>
    <t>DTQ</t>
  </si>
  <si>
    <t>Aetna/Coventry</t>
  </si>
  <si>
    <t>EyeMed</t>
  </si>
  <si>
    <t>OVERALL</t>
  </si>
  <si>
    <t>Embedded wellness benefits including biometric screenings, clinical reviews, wellness consultants</t>
  </si>
  <si>
    <t>Available provider network in VA and outside state for dependents attending schools</t>
  </si>
  <si>
    <t>Out-of-state coverage for employees and covered family members while traveling out of the area</t>
  </si>
  <si>
    <t>4B</t>
  </si>
  <si>
    <t>No response</t>
  </si>
  <si>
    <t>United Healthcare</t>
  </si>
  <si>
    <t>NOTE:  TLC incudes medical, dental, vision.  Those elements were assessed in the rankings above.</t>
  </si>
  <si>
    <t xml:space="preserve">Anthem </t>
  </si>
  <si>
    <t>VSP</t>
  </si>
  <si>
    <t>Willingness to attend open enrollment meetings and have meetings with employees on "as needed" basis</t>
  </si>
  <si>
    <t>Rollover features/other creative plan design features</t>
  </si>
  <si>
    <t>1C</t>
  </si>
  <si>
    <t>1D</t>
  </si>
  <si>
    <t>3B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</si>
</sst>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5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9" fontId="0" fillId="0" borderId="0" xfId="57" applyFont="1" applyAlignment="1">
      <alignment/>
    </xf>
    <xf numFmtId="9" fontId="0" fillId="0" borderId="14" xfId="57" applyFont="1" applyBorder="1" applyAlignment="1">
      <alignment/>
    </xf>
    <xf numFmtId="0" fontId="0" fillId="0" borderId="0" xfId="0" applyBorder="1" applyAlignment="1">
      <alignment horizontal="left"/>
    </xf>
    <xf numFmtId="9" fontId="0" fillId="0" borderId="11" xfId="57" applyFont="1" applyBorder="1" applyAlignment="1">
      <alignment wrapText="1"/>
    </xf>
    <xf numFmtId="9" fontId="0" fillId="0" borderId="0" xfId="57" applyFont="1" applyBorder="1" applyAlignment="1">
      <alignment wrapText="1"/>
    </xf>
    <xf numFmtId="9" fontId="0" fillId="0" borderId="12" xfId="57" applyFont="1" applyBorder="1" applyAlignment="1">
      <alignment wrapText="1"/>
    </xf>
    <xf numFmtId="0" fontId="35" fillId="0" borderId="19" xfId="0" applyFont="1" applyFill="1" applyBorder="1" applyAlignment="1">
      <alignment horizontal="center" wrapText="1"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0" fontId="38" fillId="34" borderId="20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13" max="13" width="10.140625" style="0" bestFit="1" customWidth="1"/>
  </cols>
  <sheetData>
    <row r="1" spans="1:13" ht="15">
      <c r="A1" s="14" t="s">
        <v>2</v>
      </c>
      <c r="M1" s="14" t="s">
        <v>36</v>
      </c>
    </row>
    <row r="2" spans="1:2" ht="15">
      <c r="A2" s="12">
        <v>1</v>
      </c>
      <c r="B2" s="13" t="s">
        <v>49</v>
      </c>
    </row>
    <row r="3" spans="1:13" ht="15">
      <c r="A3" s="11" t="s">
        <v>3</v>
      </c>
      <c r="B3" t="s">
        <v>5</v>
      </c>
      <c r="M3" s="18">
        <v>0.05</v>
      </c>
    </row>
    <row r="4" spans="1:13" ht="15">
      <c r="A4" s="11" t="s">
        <v>4</v>
      </c>
      <c r="B4" t="s">
        <v>6</v>
      </c>
      <c r="M4" s="18">
        <v>0.05</v>
      </c>
    </row>
    <row r="5" spans="1:13" ht="15">
      <c r="A5" s="12">
        <v>2</v>
      </c>
      <c r="B5" s="13" t="s">
        <v>16</v>
      </c>
      <c r="M5" s="18"/>
    </row>
    <row r="6" spans="1:13" ht="15">
      <c r="A6" s="11" t="s">
        <v>3</v>
      </c>
      <c r="B6" t="s">
        <v>8</v>
      </c>
      <c r="M6" s="18">
        <v>0.05</v>
      </c>
    </row>
    <row r="7" spans="1:13" ht="15">
      <c r="A7" s="11" t="s">
        <v>4</v>
      </c>
      <c r="B7" t="s">
        <v>9</v>
      </c>
      <c r="M7" s="18">
        <v>0.1</v>
      </c>
    </row>
    <row r="8" spans="1:13" ht="15">
      <c r="A8" s="11" t="s">
        <v>7</v>
      </c>
      <c r="B8" t="s">
        <v>50</v>
      </c>
      <c r="M8" s="18">
        <v>0.05</v>
      </c>
    </row>
    <row r="9" spans="1:13" ht="15">
      <c r="A9" s="11" t="s">
        <v>10</v>
      </c>
      <c r="B9" t="s">
        <v>11</v>
      </c>
      <c r="M9" s="18">
        <v>0.05</v>
      </c>
    </row>
    <row r="10" spans="1:13" ht="15">
      <c r="A10" s="12">
        <v>3</v>
      </c>
      <c r="B10" s="13" t="s">
        <v>13</v>
      </c>
      <c r="M10" s="18"/>
    </row>
    <row r="11" spans="1:13" ht="15">
      <c r="A11" s="11" t="s">
        <v>3</v>
      </c>
      <c r="B11" t="s">
        <v>12</v>
      </c>
      <c r="M11" s="18">
        <v>0.3</v>
      </c>
    </row>
    <row r="12" spans="1:13" ht="15">
      <c r="A12" s="12">
        <v>4</v>
      </c>
      <c r="B12" s="13" t="s">
        <v>14</v>
      </c>
      <c r="M12" s="18"/>
    </row>
    <row r="13" spans="1:13" ht="15">
      <c r="A13" s="11" t="s">
        <v>3</v>
      </c>
      <c r="B13" t="s">
        <v>51</v>
      </c>
      <c r="M13" s="18">
        <v>0.1</v>
      </c>
    </row>
    <row r="14" spans="1:13" ht="15">
      <c r="A14" s="11" t="s">
        <v>4</v>
      </c>
      <c r="B14" s="30" t="s">
        <v>52</v>
      </c>
      <c r="M14" s="18">
        <v>0.1</v>
      </c>
    </row>
    <row r="15" spans="1:13" ht="15">
      <c r="A15" s="12">
        <v>5</v>
      </c>
      <c r="B15" s="13" t="s">
        <v>15</v>
      </c>
      <c r="M15" s="18"/>
    </row>
    <row r="16" spans="1:13" ht="15">
      <c r="A16" s="11" t="s">
        <v>3</v>
      </c>
      <c r="B16" t="s">
        <v>17</v>
      </c>
      <c r="M16" s="18">
        <v>0.1</v>
      </c>
    </row>
    <row r="17" spans="1:13" ht="15">
      <c r="A17" s="12">
        <v>6</v>
      </c>
      <c r="B17" s="13" t="s">
        <v>18</v>
      </c>
      <c r="M17" s="18"/>
    </row>
    <row r="18" spans="1:13" ht="15.75" thickBot="1">
      <c r="A18" s="11" t="s">
        <v>3</v>
      </c>
      <c r="B18" t="s">
        <v>19</v>
      </c>
      <c r="M18" s="19">
        <v>0.05</v>
      </c>
    </row>
    <row r="19" ht="15">
      <c r="M19" s="18">
        <f>SUM(M3:M18)</f>
        <v>0.9999999999999999</v>
      </c>
    </row>
    <row r="21" ht="15">
      <c r="A21" s="14" t="s">
        <v>37</v>
      </c>
    </row>
    <row r="22" spans="1:2" ht="15">
      <c r="A22">
        <v>1</v>
      </c>
      <c r="B22" t="s">
        <v>38</v>
      </c>
    </row>
    <row r="23" ht="15">
      <c r="A23">
        <v>2</v>
      </c>
    </row>
    <row r="24" ht="15">
      <c r="A24">
        <v>3</v>
      </c>
    </row>
    <row r="25" ht="15">
      <c r="A25">
        <v>4</v>
      </c>
    </row>
    <row r="26" ht="15">
      <c r="A26">
        <v>5</v>
      </c>
    </row>
    <row r="27" ht="15">
      <c r="A27">
        <v>6</v>
      </c>
    </row>
    <row r="28" ht="15">
      <c r="A28">
        <v>7</v>
      </c>
    </row>
    <row r="29" ht="15">
      <c r="A29">
        <v>8</v>
      </c>
    </row>
    <row r="30" ht="15">
      <c r="A30">
        <v>9</v>
      </c>
    </row>
    <row r="31" spans="1:2" ht="15">
      <c r="A31">
        <v>10</v>
      </c>
      <c r="B31" t="s">
        <v>39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0" customWidth="1"/>
    <col min="2" max="2" width="1.57421875" style="0" customWidth="1"/>
    <col min="3" max="13" width="5.7109375" style="0" customWidth="1"/>
    <col min="14" max="14" width="4.00390625" style="0" customWidth="1"/>
    <col min="15" max="15" width="20.00390625" style="0" customWidth="1"/>
  </cols>
  <sheetData>
    <row r="1" spans="1:13" ht="19.5" thickBot="1">
      <c r="A1" s="15"/>
      <c r="C1" s="27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5" ht="15.75" thickBot="1">
      <c r="A2" s="2" t="s">
        <v>1</v>
      </c>
      <c r="C2" s="8" t="s">
        <v>26</v>
      </c>
      <c r="D2" s="9" t="s">
        <v>27</v>
      </c>
      <c r="E2" s="9" t="s">
        <v>28</v>
      </c>
      <c r="F2" s="9" t="s">
        <v>29</v>
      </c>
      <c r="G2" s="9" t="s">
        <v>30</v>
      </c>
      <c r="H2" s="9" t="s">
        <v>31</v>
      </c>
      <c r="I2" s="9" t="s">
        <v>32</v>
      </c>
      <c r="J2" s="9" t="s">
        <v>33</v>
      </c>
      <c r="K2" s="31" t="s">
        <v>53</v>
      </c>
      <c r="L2" s="9" t="s">
        <v>34</v>
      </c>
      <c r="M2" s="10" t="s">
        <v>35</v>
      </c>
      <c r="O2" s="24" t="s">
        <v>40</v>
      </c>
    </row>
    <row r="3" spans="1:13" ht="15">
      <c r="A3" s="20" t="s">
        <v>36</v>
      </c>
      <c r="C3" s="21">
        <v>0.05</v>
      </c>
      <c r="D3" s="22">
        <v>0.05</v>
      </c>
      <c r="E3" s="22">
        <v>0.05</v>
      </c>
      <c r="F3" s="22">
        <v>0.1</v>
      </c>
      <c r="G3" s="22">
        <v>0.05</v>
      </c>
      <c r="H3" s="22">
        <v>0.05</v>
      </c>
      <c r="I3" s="22">
        <v>0.3</v>
      </c>
      <c r="J3" s="22">
        <v>0.1</v>
      </c>
      <c r="K3" s="22">
        <v>0.1</v>
      </c>
      <c r="L3" s="22">
        <v>0.1</v>
      </c>
      <c r="M3" s="23">
        <v>0.05</v>
      </c>
    </row>
    <row r="4" spans="1:13" ht="15">
      <c r="A4" s="13" t="s">
        <v>20</v>
      </c>
      <c r="C4" s="3"/>
      <c r="D4" s="5"/>
      <c r="E4" s="5"/>
      <c r="F4" s="5"/>
      <c r="G4" s="5"/>
      <c r="H4" s="5"/>
      <c r="I4" s="5"/>
      <c r="J4" s="5"/>
      <c r="K4" s="5"/>
      <c r="L4" s="5"/>
      <c r="M4" s="4"/>
    </row>
    <row r="5" spans="1:15" ht="15">
      <c r="A5" t="s">
        <v>23</v>
      </c>
      <c r="C5" s="3">
        <v>8</v>
      </c>
      <c r="D5" s="5">
        <v>8</v>
      </c>
      <c r="E5" s="5">
        <v>10</v>
      </c>
      <c r="F5" s="5">
        <v>10</v>
      </c>
      <c r="G5" s="5">
        <v>10</v>
      </c>
      <c r="H5" s="5">
        <v>6</v>
      </c>
      <c r="I5" s="5">
        <v>9</v>
      </c>
      <c r="J5" s="5">
        <v>8</v>
      </c>
      <c r="K5" s="5">
        <v>8</v>
      </c>
      <c r="L5" s="5">
        <v>9</v>
      </c>
      <c r="M5" s="4">
        <v>9</v>
      </c>
      <c r="O5" s="26">
        <f>(C5*$C$3)+(D5*$D$3)+(E5*$E$3)+(F5*$F$3)+(G5*$G$3)+(H5*$H$3)+(I5*$I$3)+(J5*$J$3)+(L5*$L$3)+(M5*$M$3)+(K5*$K$3)</f>
        <v>8.75</v>
      </c>
    </row>
    <row r="6" spans="1:15" ht="15">
      <c r="A6" s="1" t="s">
        <v>22</v>
      </c>
      <c r="C6" s="3">
        <v>8</v>
      </c>
      <c r="D6" s="5">
        <v>8</v>
      </c>
      <c r="E6" s="5">
        <v>8</v>
      </c>
      <c r="F6" s="5">
        <v>10</v>
      </c>
      <c r="G6" s="5">
        <v>8</v>
      </c>
      <c r="H6" s="5">
        <v>5</v>
      </c>
      <c r="I6" s="5">
        <v>7</v>
      </c>
      <c r="J6" s="5">
        <v>10</v>
      </c>
      <c r="K6" s="5">
        <v>10</v>
      </c>
      <c r="L6" s="5">
        <v>8</v>
      </c>
      <c r="M6" s="16">
        <v>9</v>
      </c>
      <c r="O6" s="25">
        <f>(C6*$C$3)+(D6*$D$3)+(E6*$E$3)+(F6*$F$3)+(G6*$G$3)+(H6*$H$3)+(I6*$I$3)+(J6*$J$3)+(L6*$L$3)+(M6*$M$3)+(K6*$K$3)</f>
        <v>8.2</v>
      </c>
    </row>
    <row r="7" spans="1:15" ht="15">
      <c r="A7" t="s">
        <v>21</v>
      </c>
      <c r="C7" s="3">
        <v>8</v>
      </c>
      <c r="D7" s="5">
        <v>8</v>
      </c>
      <c r="E7" s="5">
        <v>9</v>
      </c>
      <c r="F7" s="5">
        <v>10</v>
      </c>
      <c r="G7" s="5">
        <v>6</v>
      </c>
      <c r="H7" s="5">
        <v>8</v>
      </c>
      <c r="I7" s="5">
        <v>5</v>
      </c>
      <c r="J7" s="5">
        <v>8</v>
      </c>
      <c r="K7" s="5">
        <v>8</v>
      </c>
      <c r="L7" s="5">
        <v>6</v>
      </c>
      <c r="M7" s="16">
        <v>6</v>
      </c>
      <c r="O7" s="25">
        <f>(C7*$C$3)+(D7*$D$3)+(E7*$E$3)+(F7*$F$3)+(G7*$G$3)+(H7*$H$3)+(I7*$I$3)+(J7*$J$3)+(L7*$L$3)+(M7*$M$3)+(K7*$K$3)</f>
        <v>6.949999999999999</v>
      </c>
    </row>
    <row r="8" spans="1:15" ht="15">
      <c r="A8" t="s">
        <v>44</v>
      </c>
      <c r="C8" s="3">
        <v>8</v>
      </c>
      <c r="D8" s="5">
        <v>8</v>
      </c>
      <c r="E8" s="5">
        <v>10</v>
      </c>
      <c r="F8" s="5">
        <v>10</v>
      </c>
      <c r="G8" s="5">
        <v>7</v>
      </c>
      <c r="H8" s="5">
        <v>8</v>
      </c>
      <c r="I8" s="5">
        <v>6</v>
      </c>
      <c r="J8" s="5">
        <v>7</v>
      </c>
      <c r="K8" s="5">
        <v>7</v>
      </c>
      <c r="L8" s="5">
        <v>7</v>
      </c>
      <c r="M8" s="16">
        <v>7</v>
      </c>
      <c r="O8" s="25">
        <f>(C8*$C$3)+(D8*$D$3)+(E8*$E$3)+(F8*$F$3)+(G8*$G$3)+(H8*$H$3)+(I8*$I$3)+(J8*$J$3)+(L8*$L$3)+(M8*$M$3)+(K8*$K$3)</f>
        <v>7.3</v>
      </c>
    </row>
    <row r="9" spans="1:15" ht="15.75" thickBot="1">
      <c r="A9" t="s">
        <v>55</v>
      </c>
      <c r="C9" s="6">
        <v>7</v>
      </c>
      <c r="D9" s="7">
        <v>8</v>
      </c>
      <c r="E9" s="7">
        <v>8</v>
      </c>
      <c r="F9" s="7">
        <v>10</v>
      </c>
      <c r="G9" s="7">
        <v>7</v>
      </c>
      <c r="H9" s="7">
        <v>8</v>
      </c>
      <c r="I9" s="7">
        <v>3</v>
      </c>
      <c r="J9" s="7">
        <v>8</v>
      </c>
      <c r="K9" s="7">
        <v>8</v>
      </c>
      <c r="L9" s="7">
        <v>5</v>
      </c>
      <c r="M9" s="17">
        <v>5</v>
      </c>
      <c r="O9" s="25">
        <f>(C9*$C$3)+(D9*$D$3)+(E9*$E$3)+(F9*$F$3)+(G9*$G$3)+(H9*$H$3)+(I9*$I$3)+(J9*$J$3)+(L9*$L$3)+(M9*$M$3)+(K9*$K$3)</f>
        <v>6.1499999999999995</v>
      </c>
    </row>
    <row r="11" spans="1:3" ht="15">
      <c r="A11" t="s">
        <v>47</v>
      </c>
      <c r="C11" t="s">
        <v>46</v>
      </c>
    </row>
    <row r="12" spans="1:3" ht="15">
      <c r="A12" t="s">
        <v>45</v>
      </c>
      <c r="C12" t="s">
        <v>54</v>
      </c>
    </row>
    <row r="14" ht="15">
      <c r="A14" t="s">
        <v>56</v>
      </c>
    </row>
  </sheetData>
  <sheetProtection/>
  <mergeCells count="1">
    <mergeCell ref="C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13" max="13" width="10.140625" style="0" bestFit="1" customWidth="1"/>
  </cols>
  <sheetData>
    <row r="1" spans="1:13" ht="15">
      <c r="A1" s="14" t="s">
        <v>2</v>
      </c>
      <c r="M1" s="14" t="s">
        <v>36</v>
      </c>
    </row>
    <row r="2" spans="1:13" ht="15">
      <c r="A2" s="12">
        <v>1</v>
      </c>
      <c r="B2" s="13" t="s">
        <v>16</v>
      </c>
      <c r="M2" s="18"/>
    </row>
    <row r="3" spans="1:13" ht="15">
      <c r="A3" s="11" t="s">
        <v>3</v>
      </c>
      <c r="B3" t="s">
        <v>59</v>
      </c>
      <c r="M3" s="18">
        <v>0.1</v>
      </c>
    </row>
    <row r="4" spans="1:13" ht="15">
      <c r="A4" s="11" t="s">
        <v>4</v>
      </c>
      <c r="B4" t="s">
        <v>9</v>
      </c>
      <c r="M4" s="18">
        <v>0.1</v>
      </c>
    </row>
    <row r="5" spans="1:13" ht="15">
      <c r="A5" s="11" t="s">
        <v>7</v>
      </c>
      <c r="B5" t="s">
        <v>60</v>
      </c>
      <c r="M5" s="18">
        <v>0.05</v>
      </c>
    </row>
    <row r="6" spans="1:13" ht="15">
      <c r="A6" s="11" t="s">
        <v>10</v>
      </c>
      <c r="B6" t="s">
        <v>11</v>
      </c>
      <c r="M6" s="18">
        <v>0.05</v>
      </c>
    </row>
    <row r="7" spans="1:13" ht="15">
      <c r="A7" s="12">
        <v>2</v>
      </c>
      <c r="B7" s="13" t="s">
        <v>13</v>
      </c>
      <c r="M7" s="18"/>
    </row>
    <row r="8" spans="1:13" ht="15">
      <c r="A8" s="11" t="s">
        <v>3</v>
      </c>
      <c r="B8" t="s">
        <v>12</v>
      </c>
      <c r="M8" s="18">
        <v>0.3</v>
      </c>
    </row>
    <row r="9" spans="1:13" ht="15">
      <c r="A9" s="12">
        <v>3</v>
      </c>
      <c r="B9" s="13" t="s">
        <v>14</v>
      </c>
      <c r="M9" s="18"/>
    </row>
    <row r="10" spans="1:13" ht="15">
      <c r="A10" s="11" t="s">
        <v>3</v>
      </c>
      <c r="B10" t="s">
        <v>51</v>
      </c>
      <c r="M10" s="18">
        <v>0.15</v>
      </c>
    </row>
    <row r="11" spans="1:13" ht="15">
      <c r="A11" s="11" t="s">
        <v>4</v>
      </c>
      <c r="B11" s="30" t="s">
        <v>52</v>
      </c>
      <c r="M11" s="18">
        <v>0.1</v>
      </c>
    </row>
    <row r="12" spans="1:13" ht="15">
      <c r="A12" s="12">
        <v>4</v>
      </c>
      <c r="B12" s="13" t="s">
        <v>15</v>
      </c>
      <c r="M12" s="18"/>
    </row>
    <row r="13" spans="1:13" ht="15">
      <c r="A13" s="11" t="s">
        <v>3</v>
      </c>
      <c r="B13" t="s">
        <v>17</v>
      </c>
      <c r="M13" s="18">
        <v>0.1</v>
      </c>
    </row>
    <row r="14" spans="1:13" ht="15">
      <c r="A14" s="12">
        <v>5</v>
      </c>
      <c r="B14" s="13" t="s">
        <v>18</v>
      </c>
      <c r="M14" s="18"/>
    </row>
    <row r="15" spans="1:13" ht="15.75" thickBot="1">
      <c r="A15" s="11" t="s">
        <v>3</v>
      </c>
      <c r="B15" t="s">
        <v>19</v>
      </c>
      <c r="M15" s="19">
        <v>0.05</v>
      </c>
    </row>
    <row r="16" ht="15">
      <c r="M16" s="18">
        <f>SUM(M2:M15)</f>
        <v>1</v>
      </c>
    </row>
    <row r="18" ht="15">
      <c r="A18" s="14" t="s">
        <v>37</v>
      </c>
    </row>
    <row r="19" spans="1:2" ht="15">
      <c r="A19">
        <v>1</v>
      </c>
      <c r="B19" t="s">
        <v>38</v>
      </c>
    </row>
    <row r="20" ht="15">
      <c r="A20">
        <v>2</v>
      </c>
    </row>
    <row r="21" ht="15">
      <c r="A21">
        <v>3</v>
      </c>
    </row>
    <row r="22" ht="15">
      <c r="A22">
        <v>4</v>
      </c>
    </row>
    <row r="23" ht="15">
      <c r="A23">
        <v>5</v>
      </c>
    </row>
    <row r="24" ht="15">
      <c r="A24">
        <v>6</v>
      </c>
    </row>
    <row r="25" ht="15">
      <c r="A25">
        <v>7</v>
      </c>
    </row>
    <row r="26" ht="15">
      <c r="A26">
        <v>8</v>
      </c>
    </row>
    <row r="27" ht="15">
      <c r="A27">
        <v>9</v>
      </c>
    </row>
    <row r="28" spans="1:2" ht="15">
      <c r="A28">
        <v>10</v>
      </c>
      <c r="B28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0" customWidth="1"/>
    <col min="2" max="2" width="1.57421875" style="0" customWidth="1"/>
    <col min="3" max="11" width="5.7109375" style="0" customWidth="1"/>
    <col min="12" max="12" width="4.00390625" style="0" customWidth="1"/>
    <col min="13" max="13" width="20.00390625" style="0" customWidth="1"/>
  </cols>
  <sheetData>
    <row r="1" spans="1:11" ht="19.5" thickBot="1">
      <c r="A1" s="15"/>
      <c r="C1" s="27" t="s">
        <v>0</v>
      </c>
      <c r="D1" s="28"/>
      <c r="E1" s="28"/>
      <c r="F1" s="28"/>
      <c r="G1" s="28"/>
      <c r="H1" s="28"/>
      <c r="I1" s="28"/>
      <c r="J1" s="28"/>
      <c r="K1" s="29"/>
    </row>
    <row r="2" spans="1:13" ht="15.75" thickBot="1">
      <c r="A2" s="2" t="s">
        <v>1</v>
      </c>
      <c r="C2" s="8" t="s">
        <v>26</v>
      </c>
      <c r="D2" s="9" t="s">
        <v>27</v>
      </c>
      <c r="E2" s="9" t="s">
        <v>61</v>
      </c>
      <c r="F2" s="9" t="s">
        <v>62</v>
      </c>
      <c r="G2" s="9" t="s">
        <v>28</v>
      </c>
      <c r="H2" s="9" t="s">
        <v>32</v>
      </c>
      <c r="I2" s="9" t="s">
        <v>63</v>
      </c>
      <c r="J2" s="9" t="s">
        <v>33</v>
      </c>
      <c r="K2" s="32" t="s">
        <v>34</v>
      </c>
      <c r="M2" s="24" t="s">
        <v>40</v>
      </c>
    </row>
    <row r="3" spans="1:11" ht="15">
      <c r="A3" s="20" t="s">
        <v>36</v>
      </c>
      <c r="C3" s="21">
        <v>0.1</v>
      </c>
      <c r="D3" s="22">
        <v>0.1</v>
      </c>
      <c r="E3" s="22">
        <v>0.05</v>
      </c>
      <c r="F3" s="22">
        <v>0.05</v>
      </c>
      <c r="G3" s="22">
        <v>0.3</v>
      </c>
      <c r="H3" s="22">
        <v>0.15</v>
      </c>
      <c r="I3" s="22">
        <v>0.1</v>
      </c>
      <c r="J3" s="22">
        <v>0.1</v>
      </c>
      <c r="K3" s="23">
        <v>0.05</v>
      </c>
    </row>
    <row r="4" spans="1:11" ht="15">
      <c r="A4" s="13" t="s">
        <v>42</v>
      </c>
      <c r="C4" s="3"/>
      <c r="D4" s="5"/>
      <c r="E4" s="5"/>
      <c r="F4" s="5"/>
      <c r="G4" s="5"/>
      <c r="H4" s="5"/>
      <c r="I4" s="5"/>
      <c r="J4" s="5"/>
      <c r="K4" s="4"/>
    </row>
    <row r="5" spans="1:13" ht="15">
      <c r="A5" t="s">
        <v>25</v>
      </c>
      <c r="C5" s="3">
        <v>10</v>
      </c>
      <c r="D5" s="5">
        <v>10</v>
      </c>
      <c r="E5" s="5">
        <v>10</v>
      </c>
      <c r="F5" s="5">
        <v>8</v>
      </c>
      <c r="G5" s="5">
        <v>10</v>
      </c>
      <c r="H5" s="5">
        <v>8</v>
      </c>
      <c r="I5" s="5">
        <v>8</v>
      </c>
      <c r="J5" s="5">
        <v>9</v>
      </c>
      <c r="K5" s="4">
        <v>9</v>
      </c>
      <c r="M5" s="26">
        <f>(C5*$C$3)+(D5*$D$3)+(E5*$E$3)+(F5*$F$3)+(G5*$G$3)+(H5*$H$3)+(I5*$I$3)+(J5*$J$3)+(K5*$K$3)</f>
        <v>9.25</v>
      </c>
    </row>
    <row r="6" spans="1:13" ht="15">
      <c r="A6" s="1" t="s">
        <v>41</v>
      </c>
      <c r="C6" s="3">
        <v>10</v>
      </c>
      <c r="D6" s="5">
        <v>10</v>
      </c>
      <c r="E6" s="5">
        <v>10</v>
      </c>
      <c r="F6" s="5">
        <v>8</v>
      </c>
      <c r="G6" s="5">
        <v>6</v>
      </c>
      <c r="H6" s="5">
        <v>7</v>
      </c>
      <c r="I6" s="5">
        <v>7</v>
      </c>
      <c r="J6" s="5">
        <v>7</v>
      </c>
      <c r="K6" s="4">
        <v>7</v>
      </c>
      <c r="M6" s="25">
        <f>(C6*$C$3)+(D6*$D$3)+(E6*$E$3)+(F6*$F$3)+(G6*$G$3)+(H6*$H$3)+(I6*$I$3)+(J6*$J$3)+(K6*$K$3)</f>
        <v>7.499999999999999</v>
      </c>
    </row>
    <row r="7" spans="1:13" ht="15">
      <c r="A7" t="s">
        <v>57</v>
      </c>
      <c r="C7" s="3">
        <v>10</v>
      </c>
      <c r="D7" s="5">
        <v>10</v>
      </c>
      <c r="E7" s="5">
        <v>10</v>
      </c>
      <c r="F7" s="5">
        <v>8</v>
      </c>
      <c r="G7" s="5">
        <v>5</v>
      </c>
      <c r="H7" s="5">
        <v>6</v>
      </c>
      <c r="I7" s="5">
        <v>6</v>
      </c>
      <c r="J7" s="5">
        <v>6</v>
      </c>
      <c r="K7" s="4">
        <v>6</v>
      </c>
      <c r="M7" s="25">
        <f>(C7*$C$3)+(D7*$D$3)+(E7*$E$3)+(F7*$F$3)+(G7*$G$3)+(H7*$H$3)+(I7*$I$3)+(J7*$J$3)+(K7*$K$3)</f>
        <v>6.8</v>
      </c>
    </row>
    <row r="8" spans="1:13" ht="15.75" thickBot="1">
      <c r="A8" t="s">
        <v>24</v>
      </c>
      <c r="C8" s="6">
        <v>10</v>
      </c>
      <c r="D8" s="7">
        <v>10</v>
      </c>
      <c r="E8" s="7">
        <v>10</v>
      </c>
      <c r="F8" s="7">
        <v>10</v>
      </c>
      <c r="G8" s="7">
        <v>8</v>
      </c>
      <c r="H8" s="7">
        <v>9</v>
      </c>
      <c r="I8" s="7">
        <v>9</v>
      </c>
      <c r="J8" s="7">
        <v>8</v>
      </c>
      <c r="K8" s="33">
        <v>8</v>
      </c>
      <c r="M8" s="25">
        <f>(C8*$C$3)+(D8*$D$3)+(E8*$E$3)+(F8*$F$3)+(G8*$G$3)+(H8*$H$3)+(I8*$I$3)+(J8*$J$3)+(K8*$K$3)</f>
        <v>8.850000000000001</v>
      </c>
    </row>
  </sheetData>
  <sheetProtection/>
  <mergeCells count="1">
    <mergeCell ref="C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0" customWidth="1"/>
    <col min="2" max="2" width="1.57421875" style="0" customWidth="1"/>
    <col min="3" max="11" width="5.7109375" style="0" customWidth="1"/>
    <col min="12" max="12" width="4.00390625" style="0" customWidth="1"/>
    <col min="13" max="13" width="20.00390625" style="0" customWidth="1"/>
  </cols>
  <sheetData>
    <row r="1" spans="1:11" ht="19.5" thickBot="1">
      <c r="A1" s="15"/>
      <c r="C1" s="27" t="s">
        <v>0</v>
      </c>
      <c r="D1" s="28"/>
      <c r="E1" s="28"/>
      <c r="F1" s="28"/>
      <c r="G1" s="28"/>
      <c r="H1" s="28"/>
      <c r="I1" s="28"/>
      <c r="J1" s="28"/>
      <c r="K1" s="29"/>
    </row>
    <row r="2" spans="1:13" ht="15.75" thickBot="1">
      <c r="A2" s="2" t="s">
        <v>1</v>
      </c>
      <c r="C2" s="8" t="s">
        <v>26</v>
      </c>
      <c r="D2" s="9" t="s">
        <v>27</v>
      </c>
      <c r="E2" s="9" t="s">
        <v>61</v>
      </c>
      <c r="F2" s="9" t="s">
        <v>62</v>
      </c>
      <c r="G2" s="9" t="s">
        <v>28</v>
      </c>
      <c r="H2" s="9" t="s">
        <v>32</v>
      </c>
      <c r="I2" s="9" t="s">
        <v>63</v>
      </c>
      <c r="J2" s="9" t="s">
        <v>33</v>
      </c>
      <c r="K2" s="32" t="s">
        <v>34</v>
      </c>
      <c r="M2" s="24" t="s">
        <v>40</v>
      </c>
    </row>
    <row r="3" spans="1:11" ht="15">
      <c r="A3" s="20" t="s">
        <v>36</v>
      </c>
      <c r="C3" s="21">
        <v>0.1</v>
      </c>
      <c r="D3" s="22">
        <v>0.1</v>
      </c>
      <c r="E3" s="22">
        <v>0.05</v>
      </c>
      <c r="F3" s="22">
        <v>0.05</v>
      </c>
      <c r="G3" s="22">
        <v>0.3</v>
      </c>
      <c r="H3" s="22">
        <v>0.15</v>
      </c>
      <c r="I3" s="22">
        <v>0.1</v>
      </c>
      <c r="J3" s="22">
        <v>0.1</v>
      </c>
      <c r="K3" s="23">
        <v>0.05</v>
      </c>
    </row>
    <row r="4" spans="1:11" ht="15">
      <c r="A4" s="13" t="s">
        <v>43</v>
      </c>
      <c r="C4" s="3"/>
      <c r="D4" s="5"/>
      <c r="E4" s="5"/>
      <c r="F4" s="5"/>
      <c r="G4" s="5"/>
      <c r="H4" s="5"/>
      <c r="I4" s="5"/>
      <c r="J4" s="5"/>
      <c r="K4" s="4"/>
    </row>
    <row r="5" spans="1:13" ht="15">
      <c r="A5" t="s">
        <v>25</v>
      </c>
      <c r="C5" s="3">
        <v>10</v>
      </c>
      <c r="D5" s="5">
        <v>10</v>
      </c>
      <c r="E5" s="5">
        <v>8</v>
      </c>
      <c r="F5" s="5">
        <v>7</v>
      </c>
      <c r="G5" s="5">
        <v>10</v>
      </c>
      <c r="H5" s="5">
        <v>8</v>
      </c>
      <c r="I5" s="5">
        <v>8</v>
      </c>
      <c r="J5" s="5">
        <v>9</v>
      </c>
      <c r="K5" s="4">
        <v>9</v>
      </c>
      <c r="M5" s="26">
        <f>(C5*$C$3)+(D5*$D$3)+(E5*$E$3)+(F5*$F$3)+(G5*$G$3)+(H5*$H$3)+(I5*$I$3)+(J5*$J$3)+(K5*$K$3)</f>
        <v>9.1</v>
      </c>
    </row>
    <row r="6" spans="1:13" ht="15">
      <c r="A6" s="1" t="s">
        <v>41</v>
      </c>
      <c r="C6" s="3">
        <v>10</v>
      </c>
      <c r="D6" s="5">
        <v>10</v>
      </c>
      <c r="E6" s="5">
        <v>8</v>
      </c>
      <c r="F6" s="5">
        <v>7</v>
      </c>
      <c r="G6" s="5">
        <v>5</v>
      </c>
      <c r="H6" s="5">
        <v>8</v>
      </c>
      <c r="I6" s="5">
        <v>8</v>
      </c>
      <c r="J6" s="5">
        <v>6</v>
      </c>
      <c r="K6" s="4">
        <v>6</v>
      </c>
      <c r="M6" s="25">
        <f>(C6*$C$3)+(D6*$D$3)+(E6*$E$3)+(F6*$F$3)+(G6*$G$3)+(H6*$H$3)+(I6*$I$3)+(J6*$J$3)+(K6*$K$3)</f>
        <v>7.1499999999999995</v>
      </c>
    </row>
    <row r="7" spans="1:13" ht="15">
      <c r="A7" t="s">
        <v>48</v>
      </c>
      <c r="C7" s="3">
        <v>10</v>
      </c>
      <c r="D7" s="5">
        <v>10</v>
      </c>
      <c r="E7" s="5">
        <v>8</v>
      </c>
      <c r="F7" s="5">
        <v>7</v>
      </c>
      <c r="G7" s="5">
        <v>9</v>
      </c>
      <c r="H7" s="5">
        <v>8</v>
      </c>
      <c r="I7" s="5">
        <v>8</v>
      </c>
      <c r="J7" s="5">
        <v>8</v>
      </c>
      <c r="K7" s="4">
        <v>8</v>
      </c>
      <c r="M7" s="25">
        <f>(C7*$C$3)+(D7*$D$3)+(E7*$E$3)+(F7*$F$3)+(G7*$G$3)+(H7*$H$3)+(I7*$I$3)+(J7*$J$3)+(K7*$K$3)</f>
        <v>8.65</v>
      </c>
    </row>
    <row r="8" spans="1:13" ht="15.75" thickBot="1">
      <c r="A8" t="s">
        <v>58</v>
      </c>
      <c r="C8" s="6">
        <v>10</v>
      </c>
      <c r="D8" s="7">
        <v>10</v>
      </c>
      <c r="E8" s="7">
        <v>8</v>
      </c>
      <c r="F8" s="7">
        <v>7</v>
      </c>
      <c r="G8" s="7">
        <v>5</v>
      </c>
      <c r="H8" s="7">
        <v>8</v>
      </c>
      <c r="I8" s="7">
        <v>8</v>
      </c>
      <c r="J8" s="7">
        <v>6</v>
      </c>
      <c r="K8" s="33">
        <v>6</v>
      </c>
      <c r="M8" s="25">
        <f>(C8*$C$3)+(D8*$D$3)+(E8*$E$3)+(F8*$F$3)+(G8*$G$3)+(H8*$H$3)+(I8*$I$3)+(J8*$J$3)+(K8*$K$3)</f>
        <v>7.1499999999999995</v>
      </c>
    </row>
  </sheetData>
  <sheetProtection/>
  <mergeCells count="1">
    <mergeCell ref="C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Roger Higgins</cp:lastModifiedBy>
  <cp:lastPrinted>2015-04-01T19:56:46Z</cp:lastPrinted>
  <dcterms:created xsi:type="dcterms:W3CDTF">2010-11-14T21:50:44Z</dcterms:created>
  <dcterms:modified xsi:type="dcterms:W3CDTF">2015-04-02T13:57:33Z</dcterms:modified>
  <cp:category/>
  <cp:version/>
  <cp:contentType/>
  <cp:contentStatus/>
</cp:coreProperties>
</file>